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etalhamento das despesas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<sst xmlns="http://schemas.openxmlformats.org/spreadsheetml/2006/main" count="135" uniqueCount="85">
  <si>
    <t xml:space="preserve">Anexo 1.2. Detalhamento das despesas</t>
  </si>
  <si>
    <t xml:space="preserve">Objeto</t>
  </si>
  <si>
    <t xml:space="preserve">Valores previstos</t>
  </si>
  <si>
    <t xml:space="preserve">Despesas Empenhadas</t>
  </si>
  <si>
    <t xml:space="preserve">Despesas Liquidadas</t>
  </si>
  <si>
    <t xml:space="preserve">Valores pagos ( c )</t>
  </si>
  <si>
    <t xml:space="preserve">(a)</t>
  </si>
  <si>
    <t xml:space="preserve">(b)</t>
  </si>
  <si>
    <t xml:space="preserve">(h)</t>
  </si>
  <si>
    <t xml:space="preserve">(i)</t>
  </si>
  <si>
    <t xml:space="preserve">Jan</t>
  </si>
  <si>
    <t xml:space="preserve">Fev</t>
  </si>
  <si>
    <t xml:space="preserve">Mar</t>
  </si>
  <si>
    <t xml:space="preserve">Abr</t>
  </si>
  <si>
    <t xml:space="preserve">Mai</t>
  </si>
  <si>
    <t xml:space="preserve">Jun</t>
  </si>
  <si>
    <t xml:space="preserve">Jul</t>
  </si>
  <si>
    <t xml:space="preserve">Ago</t>
  </si>
  <si>
    <t xml:space="preserve">Set</t>
  </si>
  <si>
    <t xml:space="preserve">Out</t>
  </si>
  <si>
    <t xml:space="preserve">Nov</t>
  </si>
  <si>
    <t xml:space="preserve">Dez</t>
  </si>
  <si>
    <t xml:space="preserve">Total            (d)</t>
  </si>
  <si>
    <t xml:space="preserve">Pessoal e Encargos Sociais</t>
  </si>
  <si>
    <t xml:space="preserve">APLICAÇÕES DIRETAS</t>
  </si>
  <si>
    <t xml:space="preserve">331900100</t>
  </si>
  <si>
    <t xml:space="preserve">APOSENTADORIAS E REFORMAS</t>
  </si>
  <si>
    <t xml:space="preserve">CONTRIBUIÇÃO A ENTIDADES FECHADAS DE PREVIDÊNCIA</t>
  </si>
  <si>
    <t xml:space="preserve">331901100</t>
  </si>
  <si>
    <t xml:space="preserve">VENCIMENTOS E VANTAGENS FIXAS - PESSOAL CIVIL</t>
  </si>
  <si>
    <t xml:space="preserve">331901200</t>
  </si>
  <si>
    <t xml:space="preserve">VENCIMENTOS E VANTAGENS FIXAS - PES. MILITAR</t>
  </si>
  <si>
    <t xml:space="preserve">331901300</t>
  </si>
  <si>
    <t xml:space="preserve">OBRIGAÇÕES PATRONAIS</t>
  </si>
  <si>
    <t xml:space="preserve">OUTRAS DESPESAS VARIÁVEIS - PESSOAL CIVIL</t>
  </si>
  <si>
    <t xml:space="preserve">331909200</t>
  </si>
  <si>
    <t xml:space="preserve">DESPESAS DE EXERCÍCIOS ANTERIORES</t>
  </si>
  <si>
    <t xml:space="preserve">INDENIZAÇÕES E RESTITUIÇÕES</t>
  </si>
  <si>
    <t xml:space="preserve">331909400</t>
  </si>
  <si>
    <t xml:space="preserve">INDENIZAÇÕES E RESTITUIÇÕES TRABALHISTAS</t>
  </si>
  <si>
    <t xml:space="preserve">OBRIGAÇÕES PATRONAIS -OP. INTRA ORÇAMENTARIA</t>
  </si>
  <si>
    <t xml:space="preserve">Outras Despesas Correntes</t>
  </si>
  <si>
    <t xml:space="preserve">TRANSFERÊNCIAS A INSTITUIÇÕES PRIVADAS</t>
  </si>
  <si>
    <t xml:space="preserve">333504100</t>
  </si>
  <si>
    <t xml:space="preserve">CONTRIBUIÇÕES</t>
  </si>
  <si>
    <t xml:space="preserve">OUTROS BENEFÍCIOS ASSISTENCIAIS</t>
  </si>
  <si>
    <t xml:space="preserve">DIÁRIAS - PESSOAL CIVIL</t>
  </si>
  <si>
    <t xml:space="preserve">DIÁRIAS - PESSOAL MILITAR</t>
  </si>
  <si>
    <t xml:space="preserve">MATERIAL DE CONSUMO</t>
  </si>
  <si>
    <t xml:space="preserve">PREMIAÇÕES CULTURAIS, ARTÍSTICAS, CINETÍFICAS, DESPORTIVAS E OUTROS</t>
  </si>
  <si>
    <t xml:space="preserve">MATERIAL DE DISTRIBUIÇÃO GRATUITA</t>
  </si>
  <si>
    <t xml:space="preserve">PASSAGENS E DESPESAS COM LOCOMOÇÃO</t>
  </si>
  <si>
    <t xml:space="preserve">SERVIÇOS DE CONSULTORIA</t>
  </si>
  <si>
    <t xml:space="preserve">OUTROS SERVIÇOS DE TERCEIROS - PESSOA FÍSICA</t>
  </si>
  <si>
    <t xml:space="preserve">LOCAÇÃO DE MÃO DE OBRA</t>
  </si>
  <si>
    <t xml:space="preserve">OUTROS SERVIÇOS DE TERCEIROS - PESSOA JURÍDICA</t>
  </si>
  <si>
    <t xml:space="preserve">SERVIÇOS DE TECNOLOGIA DA INFORMAÇÃO E COMUNICAÇÃO - PESSOA JURÍDICA</t>
  </si>
  <si>
    <t xml:space="preserve">AUXILIO ALIMENTAÇÃO</t>
  </si>
  <si>
    <t xml:space="preserve">OBRIGAÇÕES TRIBUTARIAS E CONTRIBUTIVAS</t>
  </si>
  <si>
    <t xml:space="preserve">OUTROS AUXÍLIOS FINANCEIROS A PESSOAS FÍSICAS</t>
  </si>
  <si>
    <t xml:space="preserve">AUXILIO TRANSPORTE</t>
  </si>
  <si>
    <t xml:space="preserve">SENTENÇAS JUDICIAIS</t>
  </si>
  <si>
    <t xml:space="preserve">Investimentos</t>
  </si>
  <si>
    <t xml:space="preserve">344905100</t>
  </si>
  <si>
    <t xml:space="preserve">OBRAS E INSTALAÇÕES</t>
  </si>
  <si>
    <t xml:space="preserve">344905200</t>
  </si>
  <si>
    <t xml:space="preserve">EQUIPAMENTOS E MATERIAL PERMANENTE</t>
  </si>
  <si>
    <t xml:space="preserve">390000000</t>
  </si>
  <si>
    <t xml:space="preserve">-</t>
  </si>
  <si>
    <t xml:space="preserve">Total Geral (f)</t>
  </si>
  <si>
    <t xml:space="preserve">Fonte da Informação (g):</t>
  </si>
  <si>
    <t xml:space="preserve">Joselandio Claudino R. da Silva – Técnico do MPE – Matrícula 8256180- Diretoria de Programação e Orçamento – PGJ/AL</t>
  </si>
  <si>
    <t xml:space="preserve">Data da última atualização:</t>
  </si>
  <si>
    <t xml:space="preserve">30.09.2026</t>
  </si>
  <si>
    <t xml:space="preserve">Nota explicativa: Os valores previstos são gerenciais, uma vez que a previsão orçamentária está segregada em grupos de despesa</t>
  </si>
  <si>
    <r>
      <rPr>
        <b val="true"/>
        <sz val="8"/>
        <rFont val="Arial Narrow"/>
        <family val="2"/>
        <charset val="1"/>
      </rPr>
      <t xml:space="preserve">(a) Objeto</t>
    </r>
    <r>
      <rPr>
        <sz val="8"/>
        <rFont val="Arial Narrow"/>
        <family val="2"/>
        <charset val="1"/>
      </rPr>
      <t xml:space="preserve"> – Descrição do Tipo de Despesa, agrupada pelos Grupos de Despesa: Pessoal e Encargos Sociais, Outras Despesas Correntes, Investimentos e Inversões Financeiras.</t>
    </r>
  </si>
  <si>
    <r>
      <rPr>
        <b val="true"/>
        <sz val="8"/>
        <rFont val="Arial Narrow"/>
        <family val="2"/>
        <charset val="1"/>
      </rPr>
      <t xml:space="preserve">(b) Valores Previstos</t>
    </r>
    <r>
      <rPr>
        <sz val="8"/>
        <rFont val="Arial Narrow"/>
        <family val="2"/>
        <charset val="1"/>
      </rPr>
      <t xml:space="preserve"> – Valores da Lei Orçamentária adicionados ou reduzidos de eventuais créditos adicionais.</t>
    </r>
  </si>
  <si>
    <r>
      <rPr>
        <b val="true"/>
        <sz val="8"/>
        <rFont val="Arial Narrow"/>
        <family val="2"/>
        <charset val="1"/>
      </rPr>
      <t xml:space="preserve">(c) Valores Pagos</t>
    </r>
    <r>
      <rPr>
        <sz val="8"/>
        <rFont val="Arial Narrow"/>
        <family val="2"/>
        <charset val="1"/>
      </rPr>
      <t xml:space="preserve"> – Valores pagos no mês (Regime de Caixa).</t>
    </r>
  </si>
  <si>
    <r>
      <rPr>
        <b val="true"/>
        <sz val="8"/>
        <rFont val="Arial Narrow"/>
        <family val="2"/>
        <charset val="1"/>
      </rPr>
      <t xml:space="preserve">(d) Total</t>
    </r>
    <r>
      <rPr>
        <sz val="8"/>
        <rFont val="Arial Narrow"/>
        <family val="2"/>
        <charset val="1"/>
      </rPr>
      <t xml:space="preserve"> – Somatório dos valores dos meses do ano.</t>
    </r>
  </si>
  <si>
    <r>
      <rPr>
        <b val="true"/>
        <sz val="8"/>
        <rFont val="Arial Narrow"/>
        <family val="2"/>
        <charset val="1"/>
      </rPr>
      <t xml:space="preserve">(e) Outras despesas de pessoal</t>
    </r>
    <r>
      <rPr>
        <sz val="8"/>
        <rFont val="Arial Narrow"/>
        <family val="2"/>
        <charset val="1"/>
      </rPr>
      <t xml:space="preserve"> - Terceirização: com base no art. 18 da Lei Complementar n. 101/2000, os serviços terceirizados que realizam atividades descritas nos editais para membros ou servidores deverão fazer parte do cálculo para limite de pessoal.</t>
    </r>
  </si>
  <si>
    <r>
      <rPr>
        <b val="true"/>
        <sz val="8"/>
        <rFont val="Arial Narrow"/>
        <family val="2"/>
        <charset val="1"/>
      </rPr>
      <t xml:space="preserve">(f) Total Geral</t>
    </r>
    <r>
      <rPr>
        <sz val="8"/>
        <rFont val="Arial Narrow"/>
        <family val="2"/>
        <charset val="1"/>
      </rPr>
      <t xml:space="preserve"> – Somatório dos valores contidos nas linhas: Pessoal e Encargos Sociais, Outras Despesas Correntes, Investimentos e Inversões Financeiras.</t>
    </r>
  </si>
  <si>
    <r>
      <rPr>
        <b val="true"/>
        <sz val="8"/>
        <rFont val="Arial Narrow"/>
        <family val="2"/>
        <charset val="1"/>
      </rPr>
      <t xml:space="preserve">(g) Fonte da Informação</t>
    </r>
    <r>
      <rPr>
        <sz val="8"/>
        <rFont val="Arial Narrow"/>
        <family val="2"/>
        <charset val="1"/>
      </rPr>
      <t xml:space="preserve"> - Setor administrativo responsável pelo levantamento das informações e dados apresentados na tabela.</t>
    </r>
  </si>
  <si>
    <t xml:space="preserve">(h) Despesas Empenhadas</t>
  </si>
  <si>
    <t xml:space="preserve">(i) Despesas Liquidadas</t>
  </si>
  <si>
    <r>
      <rPr>
        <b val="true"/>
        <sz val="8"/>
        <rFont val="Arial Narrow"/>
        <family val="2"/>
        <charset val="1"/>
      </rPr>
      <t xml:space="preserve">FUNDAMENTO LEGAL: </t>
    </r>
    <r>
      <rPr>
        <sz val="8"/>
        <rFont val="Arial Narrow"/>
        <family val="2"/>
        <charset val="1"/>
      </rPr>
      <t xml:space="preserve">Resolução CNMP nº 86/2012, art. 5º, inciso I, alínea “b”; Lei Complementar n. 101, art. 18; Lei n. 12.527, art. 8º, §1º, III; Lei n. 4.320/64, arts. 12 e 13; Portaria Conjunta STN/SOF n. 1, de 10 de dezembro de 2014.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</si>
</sst>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#,##0.00"/>
  </numFmts>
  <fonts count="1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Arial Narrow"/>
      <family val="2"/>
      <charset val="1"/>
    </font>
    <font>
      <sz val="8"/>
      <name val="Arial Narrow"/>
      <family val="2"/>
      <charset val="1"/>
    </font>
    <font>
      <sz val="9"/>
      <name val="Arial Narrow"/>
      <family val="2"/>
      <charset val="1"/>
    </font>
    <font>
      <sz val="7"/>
      <name val="Arial Narrow"/>
      <family val="2"/>
      <charset val="1"/>
    </font>
    <font>
      <sz val="7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8"/>
      <name val="Tahoma"/>
      <family val="0"/>
    </font>
    <font>
      <sz val="8"/>
      <name val="Tahoma"/>
      <family val="0"/>
      <charset val="1"/>
    </font>
    <font>
      <sz val="8"/>
      <color rgb="FF000000"/>
      <name val="Tahoma"/>
      <family val="0"/>
      <charset val="1"/>
    </font>
    <font>
      <sz val="8"/>
      <name val="Arial"/>
      <family val="2"/>
      <charset val="1"/>
    </font>
    <font>
      <sz val="8"/>
      <color rgb="FF000000"/>
      <name val="Arial Narrow"/>
      <family val="2"/>
      <charset val="1"/>
    </font>
    <font>
      <sz val="7"/>
      <name val="Arial"/>
      <family val="2"/>
      <charset val="1"/>
    </font>
    <font>
      <sz val="9"/>
      <color rgb="FF000000"/>
      <name val="Arial Narrow"/>
      <family val="2"/>
      <charset val="1"/>
    </font>
    <font>
      <b val="true"/>
      <sz val="8"/>
      <name val="Arial Narrow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/>
      <top/>
      <bottom style="hair"/>
      <diagonal/>
    </border>
    <border diagonalUp="false" diagonalDown="false">
      <left style="hair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3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10" fillId="4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10" fillId="4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5" fontId="11" fillId="4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11" fillId="0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10" fillId="0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6" fontId="10" fillId="0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5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2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4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11" fillId="0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5" fontId="11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14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7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1" fillId="4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3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2" xfId="20"/>
    <cellStyle name="Normal 2" xfId="21"/>
    <cellStyle name="Porcentagem 2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S69"/>
  <sheetViews>
    <sheetView showFormulas="false" showGridLines="true" showRowColHeaders="true" showZeros="true" rightToLeft="false" tabSelected="true" showOutlineSymbols="true" defaultGridColor="true" view="normal" topLeftCell="C1" colorId="64" zoomScale="100" zoomScaleNormal="100" zoomScalePageLayoutView="100" workbookViewId="0">
      <selection pane="topLeft" activeCell="O14" activeCellId="0" sqref="O14"/>
    </sheetView>
  </sheetViews>
  <sheetFormatPr defaultColWidth="9.5234375" defaultRowHeight="15" zeroHeight="false" outlineLevelRow="0" outlineLevelCol="0"/>
  <cols>
    <col collapsed="false" customWidth="true" hidden="false" outlineLevel="0" max="1" min="1" style="1" width="16.89"/>
    <col collapsed="false" customWidth="true" hidden="false" outlineLevel="0" max="2" min="2" style="1" width="45.14"/>
    <col collapsed="false" customWidth="true" hidden="false" outlineLevel="0" max="3" min="3" style="2" width="14.28"/>
    <col collapsed="false" customWidth="true" hidden="false" outlineLevel="0" max="5" min="4" style="2" width="13.58"/>
    <col collapsed="false" customWidth="true" hidden="false" outlineLevel="0" max="6" min="6" style="2" width="15.32"/>
    <col collapsed="false" customWidth="true" hidden="false" outlineLevel="0" max="17" min="7" style="1" width="15.32"/>
    <col collapsed="false" customWidth="true" hidden="false" outlineLevel="0" max="18" min="18" style="1" width="19.87"/>
    <col collapsed="false" customWidth="true" hidden="false" outlineLevel="0" max="19" min="19" style="1" width="14.69"/>
  </cols>
  <sheetData>
    <row r="1" customFormat="false" ht="17.45" hidden="false" customHeight="true" outlineLevel="0" collapsed="false">
      <c r="B1" s="3" t="s">
        <v>0</v>
      </c>
    </row>
    <row r="3" s="6" customFormat="true" ht="35.1" hidden="false" customHeight="true" outlineLevel="0" collapsed="false">
      <c r="A3" s="4" t="s">
        <v>1</v>
      </c>
      <c r="B3" s="4"/>
      <c r="C3" s="4" t="s">
        <v>2</v>
      </c>
      <c r="D3" s="4" t="s">
        <v>3</v>
      </c>
      <c r="E3" s="4" t="s">
        <v>4</v>
      </c>
      <c r="F3" s="5" t="s">
        <v>5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="7" customFormat="true" ht="19.35" hidden="false" customHeight="true" outlineLevel="0" collapsed="false">
      <c r="A4" s="4" t="s">
        <v>6</v>
      </c>
      <c r="B4" s="4"/>
      <c r="C4" s="4" t="s">
        <v>7</v>
      </c>
      <c r="D4" s="4" t="s">
        <v>8</v>
      </c>
      <c r="E4" s="4" t="s">
        <v>9</v>
      </c>
      <c r="F4" s="5" t="s">
        <v>10</v>
      </c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17</v>
      </c>
      <c r="N4" s="5" t="s">
        <v>18</v>
      </c>
      <c r="O4" s="5" t="s">
        <v>19</v>
      </c>
      <c r="P4" s="5" t="s">
        <v>20</v>
      </c>
      <c r="Q4" s="5" t="s">
        <v>21</v>
      </c>
      <c r="R4" s="5" t="s">
        <v>22</v>
      </c>
    </row>
    <row r="5" customFormat="false" ht="17.45" hidden="false" customHeight="true" outlineLevel="0" collapsed="false">
      <c r="A5" s="4" t="n">
        <f aca="false">SUM(A8:A17)</f>
        <v>1027622900</v>
      </c>
      <c r="B5" s="4" t="n">
        <f aca="false">SUM(B8:B17)</f>
        <v>0</v>
      </c>
      <c r="C5" s="8" t="n">
        <f aca="false">SUM(C8:C17)</f>
        <v>242135816</v>
      </c>
      <c r="D5" s="8" t="n">
        <f aca="false">SUM(D8:D17)</f>
        <v>172972019.36</v>
      </c>
      <c r="E5" s="8" t="n">
        <f aca="false">SUM(E8:E17)</f>
        <v>172972019.36</v>
      </c>
      <c r="F5" s="8" t="n">
        <f aca="false">SUM(F8:F17)</f>
        <v>17314918.57</v>
      </c>
      <c r="G5" s="8" t="n">
        <f aca="false">SUM(G8:G17)</f>
        <v>17843998.9</v>
      </c>
      <c r="H5" s="8" t="n">
        <f aca="false">SUM(H8:H17)</f>
        <v>18308994.42</v>
      </c>
      <c r="I5" s="8" t="n">
        <f aca="false">SUM(I8:I17)</f>
        <v>18314793.04</v>
      </c>
      <c r="J5" s="8" t="n">
        <f aca="false">SUM(J8:J17)</f>
        <v>18745206.52</v>
      </c>
      <c r="K5" s="8" t="n">
        <f aca="false">SUM(K8:K17)</f>
        <v>19081492.08</v>
      </c>
      <c r="L5" s="8" t="n">
        <f aca="false">SUM(L8:L17)</f>
        <v>22589131.85</v>
      </c>
      <c r="M5" s="8" t="n">
        <f aca="false">SUM(M8:M17)</f>
        <v>21872918.33</v>
      </c>
      <c r="N5" s="8" t="n">
        <f aca="false">SUM(N8:N17)</f>
        <v>19096174.32</v>
      </c>
      <c r="O5" s="8" t="n">
        <f aca="false">SUM(O8:O17)</f>
        <v>0</v>
      </c>
      <c r="P5" s="8" t="n">
        <f aca="false">SUM(P8:P17)</f>
        <v>0</v>
      </c>
      <c r="Q5" s="8" t="n">
        <f aca="false">SUM(Q8:Q17)</f>
        <v>0</v>
      </c>
      <c r="R5" s="9" t="n">
        <f aca="false">SUM(F5:Q5)</f>
        <v>173167628.03</v>
      </c>
    </row>
    <row r="6" customFormat="false" ht="17.45" hidden="false" customHeight="true" outlineLevel="0" collapsed="false">
      <c r="A6" s="10" t="s">
        <v>23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customFormat="false" ht="17.45" hidden="false" customHeight="true" outlineLevel="0" collapsed="false">
      <c r="A7" s="11" t="s">
        <v>24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customFormat="false" ht="17.45" hidden="false" customHeight="true" outlineLevel="0" collapsed="false">
      <c r="A8" s="12" t="s">
        <v>25</v>
      </c>
      <c r="B8" s="12" t="s">
        <v>26</v>
      </c>
      <c r="C8" s="13" t="n">
        <v>47600013</v>
      </c>
      <c r="D8" s="14" t="n">
        <v>35912521.48</v>
      </c>
      <c r="E8" s="14" t="n">
        <v>35912521.48</v>
      </c>
      <c r="F8" s="15" t="n">
        <v>3517111.12</v>
      </c>
      <c r="G8" s="15" t="n">
        <v>3438359.22</v>
      </c>
      <c r="H8" s="15" t="n">
        <v>3486436.3</v>
      </c>
      <c r="I8" s="15" t="n">
        <v>3485895.07</v>
      </c>
      <c r="J8" s="16" t="n">
        <v>4297121.14</v>
      </c>
      <c r="K8" s="15" t="n">
        <v>4150913.49</v>
      </c>
      <c r="L8" s="16" t="n">
        <v>4295306.39</v>
      </c>
      <c r="M8" s="15" t="n">
        <v>4635477.74</v>
      </c>
      <c r="N8" s="17" t="n">
        <v>4605901.01</v>
      </c>
      <c r="O8" s="18"/>
      <c r="P8" s="19"/>
      <c r="Q8" s="19"/>
      <c r="R8" s="20" t="n">
        <f aca="false">SUM(F8:Q8)</f>
        <v>35912521.48</v>
      </c>
    </row>
    <row r="9" customFormat="false" ht="17.45" hidden="false" customHeight="true" outlineLevel="0" collapsed="false">
      <c r="A9" s="21" t="n">
        <v>31900700</v>
      </c>
      <c r="B9" s="12" t="s">
        <v>27</v>
      </c>
      <c r="C9" s="13" t="n">
        <v>768423</v>
      </c>
      <c r="D9" s="14" t="n">
        <v>467720.98</v>
      </c>
      <c r="E9" s="14" t="n">
        <v>467720.98</v>
      </c>
      <c r="F9" s="15" t="n">
        <v>51959.31</v>
      </c>
      <c r="G9" s="15" t="n">
        <v>52560.94</v>
      </c>
      <c r="H9" s="15" t="n">
        <v>51670.86</v>
      </c>
      <c r="I9" s="15" t="n">
        <v>51421.68</v>
      </c>
      <c r="J9" s="16" t="n">
        <v>51761.82</v>
      </c>
      <c r="K9" s="15" t="n">
        <v>0</v>
      </c>
      <c r="L9" s="16" t="n">
        <v>103949.63</v>
      </c>
      <c r="M9" s="15" t="n">
        <v>52283.45</v>
      </c>
      <c r="N9" s="17" t="n">
        <v>52113.29</v>
      </c>
      <c r="O9" s="18"/>
      <c r="P9" s="19"/>
      <c r="Q9" s="19"/>
      <c r="R9" s="20" t="n">
        <f aca="false">SUM(F9:Q9)</f>
        <v>467720.98</v>
      </c>
    </row>
    <row r="10" customFormat="false" ht="17.45" hidden="false" customHeight="true" outlineLevel="0" collapsed="false">
      <c r="A10" s="12" t="s">
        <v>28</v>
      </c>
      <c r="B10" s="22" t="s">
        <v>29</v>
      </c>
      <c r="C10" s="13" t="n">
        <v>145400285</v>
      </c>
      <c r="D10" s="14" t="n">
        <v>102434907.18</v>
      </c>
      <c r="E10" s="14" t="n">
        <v>102434907.18</v>
      </c>
      <c r="F10" s="15" t="n">
        <v>9780784.26</v>
      </c>
      <c r="G10" s="15" t="n">
        <v>9884382.6</v>
      </c>
      <c r="H10" s="15" t="n">
        <v>9758098.97</v>
      </c>
      <c r="I10" s="15" t="n">
        <v>9892173.88</v>
      </c>
      <c r="J10" s="16" t="n">
        <v>10965539.18</v>
      </c>
      <c r="K10" s="15" t="n">
        <v>11740139.91</v>
      </c>
      <c r="L10" s="16" t="n">
        <v>14935837.9</v>
      </c>
      <c r="M10" s="15" t="n">
        <v>14075914.77</v>
      </c>
      <c r="N10" s="17" t="n">
        <v>11410064.02</v>
      </c>
      <c r="O10" s="18"/>
      <c r="P10" s="19"/>
      <c r="Q10" s="19"/>
      <c r="R10" s="20" t="n">
        <f aca="false">SUM(F10:Q10)</f>
        <v>102442935.49</v>
      </c>
    </row>
    <row r="11" customFormat="false" ht="17.45" hidden="false" customHeight="true" outlineLevel="0" collapsed="false">
      <c r="A11" s="12" t="s">
        <v>30</v>
      </c>
      <c r="B11" s="22" t="s">
        <v>31</v>
      </c>
      <c r="C11" s="13" t="n">
        <v>1146951</v>
      </c>
      <c r="D11" s="14" t="n">
        <v>1466708.67</v>
      </c>
      <c r="E11" s="14" t="n">
        <v>1466708.67</v>
      </c>
      <c r="F11" s="15" t="n">
        <v>109467.94</v>
      </c>
      <c r="G11" s="15" t="n">
        <v>207243</v>
      </c>
      <c r="H11" s="15" t="n">
        <v>158740.93</v>
      </c>
      <c r="I11" s="15" t="n">
        <v>159416.71</v>
      </c>
      <c r="J11" s="16" t="n">
        <v>165030.09</v>
      </c>
      <c r="K11" s="15" t="n">
        <v>175846.4</v>
      </c>
      <c r="L11" s="16" t="n">
        <v>164981.82</v>
      </c>
      <c r="M11" s="15" t="n">
        <v>163082.4</v>
      </c>
      <c r="N11" s="17" t="n">
        <v>162899.38</v>
      </c>
      <c r="O11" s="18"/>
      <c r="P11" s="19"/>
      <c r="Q11" s="19"/>
      <c r="R11" s="20" t="n">
        <f aca="false">SUM(F11:Q11)</f>
        <v>1466708.67</v>
      </c>
    </row>
    <row r="12" customFormat="false" ht="17.45" hidden="false" customHeight="true" outlineLevel="0" collapsed="false">
      <c r="A12" s="12" t="s">
        <v>32</v>
      </c>
      <c r="B12" s="12" t="s">
        <v>33</v>
      </c>
      <c r="C12" s="13" t="n">
        <v>2387021</v>
      </c>
      <c r="D12" s="14" t="n">
        <v>1403188.22</v>
      </c>
      <c r="E12" s="14" t="n">
        <v>1403188.22</v>
      </c>
      <c r="F12" s="15" t="n">
        <v>186628.74</v>
      </c>
      <c r="G12" s="15" t="n">
        <v>185009.94</v>
      </c>
      <c r="H12" s="15" t="n">
        <v>180095.42</v>
      </c>
      <c r="I12" s="15" t="n">
        <v>177710.43</v>
      </c>
      <c r="J12" s="16" t="n">
        <v>171848.01</v>
      </c>
      <c r="K12" s="15" t="n">
        <v>172294.04</v>
      </c>
      <c r="L12" s="16" t="n">
        <v>171848.01</v>
      </c>
      <c r="M12" s="23" t="n">
        <v>172076.8</v>
      </c>
      <c r="N12" s="17" t="n">
        <v>172305.57</v>
      </c>
      <c r="O12" s="18"/>
      <c r="P12" s="19"/>
      <c r="Q12" s="19"/>
      <c r="R12" s="20" t="n">
        <f aca="false">SUM(F12:Q12)</f>
        <v>1589816.96</v>
      </c>
    </row>
    <row r="13" customFormat="false" ht="17.45" hidden="false" customHeight="true" outlineLevel="0" collapsed="false">
      <c r="A13" s="12" t="n">
        <v>331901600</v>
      </c>
      <c r="B13" s="12" t="s">
        <v>34</v>
      </c>
      <c r="C13" s="13" t="n">
        <v>460000</v>
      </c>
      <c r="D13" s="14" t="n">
        <v>419254.76</v>
      </c>
      <c r="E13" s="14" t="n">
        <v>419254.76</v>
      </c>
      <c r="F13" s="15" t="n">
        <v>47031.17</v>
      </c>
      <c r="G13" s="15" t="n">
        <v>60498.76</v>
      </c>
      <c r="H13" s="15" t="n">
        <v>39443.45</v>
      </c>
      <c r="I13" s="15" t="n">
        <v>52231.77</v>
      </c>
      <c r="J13" s="16" t="n">
        <v>64032.7</v>
      </c>
      <c r="K13" s="15" t="n">
        <v>44373.65</v>
      </c>
      <c r="L13" s="16" t="n">
        <v>33257.49</v>
      </c>
      <c r="M13" s="17" t="n">
        <v>48861.76</v>
      </c>
      <c r="N13" s="17" t="n">
        <v>29524.01</v>
      </c>
      <c r="O13" s="18"/>
      <c r="P13" s="19"/>
      <c r="Q13" s="19"/>
      <c r="R13" s="20" t="n">
        <f aca="false">SUM(F13:Q13)</f>
        <v>419254.76</v>
      </c>
    </row>
    <row r="14" customFormat="false" ht="17.25" hidden="false" customHeight="true" outlineLevel="0" collapsed="false">
      <c r="A14" s="12" t="s">
        <v>35</v>
      </c>
      <c r="B14" s="12" t="s">
        <v>36</v>
      </c>
      <c r="C14" s="13" t="n">
        <v>3304929</v>
      </c>
      <c r="D14" s="14" t="n">
        <v>46437.32</v>
      </c>
      <c r="E14" s="14" t="n">
        <v>46437.32</v>
      </c>
      <c r="F14" s="15" t="n">
        <v>6852.14</v>
      </c>
      <c r="G14" s="15" t="n">
        <v>36265.2</v>
      </c>
      <c r="H14" s="15" t="n">
        <v>0</v>
      </c>
      <c r="I14" s="15" t="n">
        <v>0</v>
      </c>
      <c r="J14" s="16" t="n">
        <v>0</v>
      </c>
      <c r="K14" s="15" t="n">
        <v>0</v>
      </c>
      <c r="L14" s="16" t="n">
        <v>0</v>
      </c>
      <c r="M14" s="23" t="n">
        <v>4271.6</v>
      </c>
      <c r="N14" s="17" t="n">
        <v>0</v>
      </c>
      <c r="O14" s="18"/>
      <c r="P14" s="19"/>
      <c r="Q14" s="19"/>
      <c r="R14" s="20" t="n">
        <f aca="false">SUM(F14:Q14)</f>
        <v>47388.94</v>
      </c>
    </row>
    <row r="15" customFormat="false" ht="17.25" hidden="false" customHeight="true" outlineLevel="0" collapsed="false">
      <c r="A15" s="12" t="n">
        <v>331909300</v>
      </c>
      <c r="B15" s="12" t="s">
        <v>37</v>
      </c>
      <c r="C15" s="13" t="n">
        <v>22599271</v>
      </c>
      <c r="D15" s="14" t="n">
        <v>21373676.63</v>
      </c>
      <c r="E15" s="14" t="n">
        <v>21373676.63</v>
      </c>
      <c r="F15" s="15" t="n">
        <v>3183928.22</v>
      </c>
      <c r="G15" s="15" t="n">
        <v>3269516.58</v>
      </c>
      <c r="H15" s="15" t="n">
        <v>3311195.16</v>
      </c>
      <c r="I15" s="15" t="n">
        <v>3295406.05</v>
      </c>
      <c r="J15" s="16" t="n">
        <v>1614196.12</v>
      </c>
      <c r="K15" s="15" t="n">
        <v>1639985.12</v>
      </c>
      <c r="L15" s="16" t="n">
        <v>1713459.17</v>
      </c>
      <c r="M15" s="17" t="n">
        <v>1658698.21</v>
      </c>
      <c r="N15" s="17" t="n">
        <v>1687292</v>
      </c>
      <c r="O15" s="18"/>
      <c r="P15" s="19"/>
      <c r="Q15" s="19"/>
      <c r="R15" s="20" t="n">
        <f aca="false">SUM(F15:Q15)</f>
        <v>21373676.63</v>
      </c>
    </row>
    <row r="16" customFormat="false" ht="17.45" hidden="false" customHeight="true" outlineLevel="0" collapsed="false">
      <c r="A16" s="12" t="s">
        <v>38</v>
      </c>
      <c r="B16" s="12" t="s">
        <v>39</v>
      </c>
      <c r="C16" s="13" t="n">
        <v>5072732</v>
      </c>
      <c r="D16" s="14" t="n">
        <v>144981.58</v>
      </c>
      <c r="E16" s="14" t="n">
        <v>144981.58</v>
      </c>
      <c r="F16" s="15" t="n">
        <v>3105.48</v>
      </c>
      <c r="G16" s="15" t="n">
        <v>0</v>
      </c>
      <c r="H16" s="15" t="n">
        <v>25284.18</v>
      </c>
      <c r="I16" s="15" t="n">
        <v>1552.74</v>
      </c>
      <c r="J16" s="16" t="n">
        <v>90666.26</v>
      </c>
      <c r="K16" s="15" t="n">
        <v>5.82</v>
      </c>
      <c r="L16" s="16" t="n">
        <v>21630.13</v>
      </c>
      <c r="M16" s="23" t="n">
        <v>0</v>
      </c>
      <c r="N16" s="17" t="n">
        <v>2736.97</v>
      </c>
      <c r="O16" s="18"/>
      <c r="P16" s="19"/>
      <c r="Q16" s="19"/>
      <c r="R16" s="20" t="n">
        <f aca="false">SUM(F16:Q16)</f>
        <v>144981.58</v>
      </c>
    </row>
    <row r="17" customFormat="false" ht="17.45" hidden="false" customHeight="true" outlineLevel="0" collapsed="false">
      <c r="A17" s="12" t="n">
        <v>331911300</v>
      </c>
      <c r="B17" s="12" t="s">
        <v>40</v>
      </c>
      <c r="C17" s="13" t="n">
        <v>13396191</v>
      </c>
      <c r="D17" s="14" t="n">
        <v>9302622.54</v>
      </c>
      <c r="E17" s="14" t="n">
        <v>9302622.54</v>
      </c>
      <c r="F17" s="15" t="n">
        <v>428050.19</v>
      </c>
      <c r="G17" s="15" t="n">
        <v>710162.66</v>
      </c>
      <c r="H17" s="15" t="n">
        <v>1298029.15</v>
      </c>
      <c r="I17" s="15" t="n">
        <v>1198984.71</v>
      </c>
      <c r="J17" s="16" t="n">
        <v>1325011.2</v>
      </c>
      <c r="K17" s="15" t="n">
        <v>1157933.65</v>
      </c>
      <c r="L17" s="16" t="n">
        <v>1148861.31</v>
      </c>
      <c r="M17" s="15" t="n">
        <v>1062251.6</v>
      </c>
      <c r="N17" s="17" t="n">
        <v>973338.07</v>
      </c>
      <c r="O17" s="18"/>
      <c r="P17" s="19"/>
      <c r="Q17" s="19"/>
      <c r="R17" s="20" t="n">
        <f aca="false">SUM(F17:Q17)</f>
        <v>9302622.54</v>
      </c>
    </row>
    <row r="18" customFormat="false" ht="17.45" hidden="false" customHeight="true" outlineLevel="0" collapsed="false">
      <c r="A18" s="24"/>
      <c r="B18" s="24"/>
      <c r="C18" s="24" t="n">
        <v>11330866</v>
      </c>
      <c r="D18" s="24"/>
      <c r="E18" s="24"/>
      <c r="F18" s="24" t="n">
        <v>956767.35</v>
      </c>
      <c r="G18" s="24" t="n">
        <v>1353899.68</v>
      </c>
      <c r="H18" s="24" t="n">
        <v>2014805.13</v>
      </c>
      <c r="I18" s="24" t="n">
        <v>1459856.8</v>
      </c>
      <c r="J18" s="24" t="n">
        <v>1642515.36</v>
      </c>
      <c r="K18" s="24" t="n">
        <v>1746598.67</v>
      </c>
      <c r="L18" s="24" t="n">
        <v>2215166.67</v>
      </c>
      <c r="M18" s="24" t="n">
        <v>1499650.02</v>
      </c>
      <c r="N18" s="24" t="n">
        <v>3542.94</v>
      </c>
      <c r="O18" s="24" t="n">
        <v>2087057.28</v>
      </c>
      <c r="P18" s="24" t="n">
        <v>1993383.25</v>
      </c>
      <c r="Q18" s="24" t="n">
        <v>2358603.05</v>
      </c>
      <c r="R18" s="24"/>
    </row>
    <row r="19" s="6" customFormat="true" ht="35.1" hidden="false" customHeight="true" outlineLevel="0" collapsed="false">
      <c r="A19" s="4" t="s">
        <v>1</v>
      </c>
      <c r="B19" s="4"/>
      <c r="C19" s="4" t="s">
        <v>2</v>
      </c>
      <c r="D19" s="4" t="s">
        <v>3</v>
      </c>
      <c r="E19" s="4" t="s">
        <v>4</v>
      </c>
      <c r="F19" s="5" t="s">
        <v>5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="7" customFormat="true" ht="19.35" hidden="false" customHeight="true" outlineLevel="0" collapsed="false">
      <c r="A20" s="4" t="s">
        <v>6</v>
      </c>
      <c r="B20" s="4"/>
      <c r="C20" s="4" t="s">
        <v>7</v>
      </c>
      <c r="D20" s="4" t="s">
        <v>8</v>
      </c>
      <c r="E20" s="4" t="s">
        <v>9</v>
      </c>
      <c r="F20" s="5" t="s">
        <v>10</v>
      </c>
      <c r="G20" s="5" t="s">
        <v>11</v>
      </c>
      <c r="H20" s="5" t="s">
        <v>12</v>
      </c>
      <c r="I20" s="5" t="s">
        <v>13</v>
      </c>
      <c r="J20" s="5" t="s">
        <v>14</v>
      </c>
      <c r="K20" s="5" t="s">
        <v>15</v>
      </c>
      <c r="L20" s="5" t="s">
        <v>16</v>
      </c>
      <c r="M20" s="5" t="s">
        <v>17</v>
      </c>
      <c r="N20" s="5" t="s">
        <v>18</v>
      </c>
      <c r="O20" s="5" t="s">
        <v>19</v>
      </c>
      <c r="P20" s="5" t="s">
        <v>20</v>
      </c>
      <c r="Q20" s="5" t="s">
        <v>21</v>
      </c>
      <c r="R20" s="5" t="s">
        <v>22</v>
      </c>
    </row>
    <row r="21" customFormat="false" ht="17.45" hidden="false" customHeight="true" outlineLevel="0" collapsed="false">
      <c r="A21" s="4"/>
      <c r="B21" s="4"/>
      <c r="C21" s="8" t="n">
        <f aca="false">SUM(C23:C45)</f>
        <v>36939856</v>
      </c>
      <c r="D21" s="8" t="n">
        <f aca="false">SUM(D23:D45)</f>
        <v>28538767.98</v>
      </c>
      <c r="E21" s="8" t="n">
        <f aca="false">SUM(E23:E45)</f>
        <v>24283168.25</v>
      </c>
      <c r="F21" s="8" t="n">
        <f aca="false">SUM(F23:F45)</f>
        <v>2329595.76</v>
      </c>
      <c r="G21" s="8" t="n">
        <f aca="false">SUM(G23:G45)</f>
        <v>2579019.54</v>
      </c>
      <c r="H21" s="8" t="n">
        <f aca="false">SUM(H23:H45)</f>
        <v>3156714.63</v>
      </c>
      <c r="I21" s="8" t="n">
        <f aca="false">SUM(I23:I45)</f>
        <v>3455467.4</v>
      </c>
      <c r="J21" s="8" t="n">
        <f aca="false">SUM(J23:J45)</f>
        <v>2439730.45</v>
      </c>
      <c r="K21" s="8" t="n">
        <f aca="false">SUM(K23:K45)</f>
        <v>2681760.26</v>
      </c>
      <c r="L21" s="8" t="n">
        <f aca="false">SUM(L23:L45)</f>
        <v>2944490.76</v>
      </c>
      <c r="M21" s="8" t="n">
        <f aca="false">SUM(M23:M45)</f>
        <v>2391237.66</v>
      </c>
      <c r="N21" s="8" t="n">
        <f aca="false">SUM(N23:N45)</f>
        <v>2817214.86</v>
      </c>
      <c r="O21" s="8" t="n">
        <f aca="false">SUM(O23:O45)</f>
        <v>0</v>
      </c>
      <c r="P21" s="8" t="n">
        <f aca="false">SUM(P23:P45)</f>
        <v>0</v>
      </c>
      <c r="Q21" s="8" t="n">
        <f aca="false">SUM(Q23:Q45)</f>
        <v>0</v>
      </c>
      <c r="R21" s="9" t="n">
        <f aca="false">SUM(F21:Q21)</f>
        <v>24795231.32</v>
      </c>
    </row>
    <row r="22" s="25" customFormat="true" ht="17.45" hidden="false" customHeight="true" outlineLevel="0" collapsed="false">
      <c r="A22" s="10" t="s">
        <v>41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customFormat="false" ht="17.45" hidden="false" customHeight="true" outlineLevel="0" collapsed="false">
      <c r="A23" s="11" t="s">
        <v>42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customFormat="false" ht="17.45" hidden="false" customHeight="true" outlineLevel="0" collapsed="false">
      <c r="A24" s="12" t="s">
        <v>43</v>
      </c>
      <c r="B24" s="12" t="s">
        <v>44</v>
      </c>
      <c r="C24" s="26" t="n">
        <v>5000</v>
      </c>
      <c r="D24" s="15" t="n">
        <v>3000</v>
      </c>
      <c r="E24" s="15" t="n">
        <v>3000</v>
      </c>
      <c r="F24" s="15" t="n">
        <v>0</v>
      </c>
      <c r="G24" s="15" t="n">
        <v>0</v>
      </c>
      <c r="H24" s="15" t="n">
        <v>0</v>
      </c>
      <c r="I24" s="15" t="n">
        <v>0</v>
      </c>
      <c r="J24" s="15" t="n">
        <v>0</v>
      </c>
      <c r="K24" s="15" t="n">
        <v>3000</v>
      </c>
      <c r="L24" s="15" t="n">
        <v>0</v>
      </c>
      <c r="M24" s="15" t="n">
        <v>0</v>
      </c>
      <c r="N24" s="15" t="n">
        <v>0</v>
      </c>
      <c r="O24" s="20"/>
      <c r="P24" s="20"/>
      <c r="Q24" s="20"/>
      <c r="R24" s="27" t="n">
        <f aca="false">SUM(F24:Q24)</f>
        <v>3000</v>
      </c>
    </row>
    <row r="25" customFormat="false" ht="17.45" hidden="false" customHeight="true" outlineLevel="0" collapsed="false">
      <c r="A25" s="28" t="s">
        <v>24</v>
      </c>
      <c r="B25" s="2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customFormat="false" ht="17.45" hidden="false" customHeight="true" outlineLevel="0" collapsed="false">
      <c r="A26" s="12" t="n">
        <v>333900800</v>
      </c>
      <c r="B26" s="12" t="s">
        <v>45</v>
      </c>
      <c r="C26" s="13" t="n">
        <v>84766.45</v>
      </c>
      <c r="D26" s="14" t="n">
        <v>83690.9</v>
      </c>
      <c r="E26" s="14" t="n">
        <v>83690.9</v>
      </c>
      <c r="F26" s="15" t="n">
        <v>0</v>
      </c>
      <c r="G26" s="15" t="n">
        <v>0</v>
      </c>
      <c r="H26" s="15" t="n">
        <v>0</v>
      </c>
      <c r="I26" s="15" t="n">
        <v>0</v>
      </c>
      <c r="J26" s="16" t="n">
        <v>0</v>
      </c>
      <c r="K26" s="15" t="n">
        <v>41845.45</v>
      </c>
      <c r="L26" s="16" t="n">
        <v>0</v>
      </c>
      <c r="M26" s="17" t="n">
        <v>0</v>
      </c>
      <c r="N26" s="17" t="n">
        <v>41845.45</v>
      </c>
      <c r="O26" s="19"/>
      <c r="P26" s="19"/>
      <c r="Q26" s="19"/>
      <c r="R26" s="27" t="n">
        <f aca="false">SUM(F26:Q26)</f>
        <v>83690.9</v>
      </c>
    </row>
    <row r="27" customFormat="false" ht="17.45" hidden="false" customHeight="true" outlineLevel="0" collapsed="false">
      <c r="A27" s="12" t="n">
        <v>333901400</v>
      </c>
      <c r="B27" s="12" t="s">
        <v>46</v>
      </c>
      <c r="C27" s="13" t="n">
        <v>524449</v>
      </c>
      <c r="D27" s="14" t="n">
        <v>271945.33</v>
      </c>
      <c r="E27" s="14" t="n">
        <v>271945.33</v>
      </c>
      <c r="F27" s="15" t="n">
        <v>0</v>
      </c>
      <c r="G27" s="15" t="n">
        <v>4997.86</v>
      </c>
      <c r="H27" s="15" t="n">
        <v>34270.68</v>
      </c>
      <c r="I27" s="15" t="n">
        <v>56836.07</v>
      </c>
      <c r="J27" s="16" t="n">
        <v>38588.9</v>
      </c>
      <c r="K27" s="15" t="n">
        <v>9927.12</v>
      </c>
      <c r="L27" s="16" t="n">
        <v>40805.59</v>
      </c>
      <c r="M27" s="14" t="n">
        <v>30342.76</v>
      </c>
      <c r="N27" s="17" t="n">
        <v>56176.35</v>
      </c>
      <c r="O27" s="19"/>
      <c r="P27" s="19"/>
      <c r="Q27" s="19"/>
      <c r="R27" s="27" t="n">
        <f aca="false">SUM(F27:Q27)</f>
        <v>271945.33</v>
      </c>
    </row>
    <row r="28" customFormat="false" ht="17.45" hidden="false" customHeight="true" outlineLevel="0" collapsed="false">
      <c r="A28" s="12" t="n">
        <v>333901500</v>
      </c>
      <c r="B28" s="12" t="s">
        <v>47</v>
      </c>
      <c r="C28" s="13" t="n">
        <v>128421</v>
      </c>
      <c r="D28" s="14" t="n">
        <v>121271.87</v>
      </c>
      <c r="E28" s="14" t="n">
        <v>121271.87</v>
      </c>
      <c r="F28" s="15" t="n">
        <v>0</v>
      </c>
      <c r="G28" s="15" t="n">
        <v>5362.27</v>
      </c>
      <c r="H28" s="15" t="n">
        <v>8436.72</v>
      </c>
      <c r="I28" s="15" t="n">
        <v>16174.28</v>
      </c>
      <c r="J28" s="16" t="n">
        <v>17837.38</v>
      </c>
      <c r="K28" s="15" t="n">
        <v>13335.6</v>
      </c>
      <c r="L28" s="16" t="n">
        <v>9821.81</v>
      </c>
      <c r="M28" s="14" t="n">
        <v>14784.9</v>
      </c>
      <c r="N28" s="17" t="n">
        <v>35518.91</v>
      </c>
      <c r="O28" s="19"/>
      <c r="P28" s="19"/>
      <c r="Q28" s="19"/>
      <c r="R28" s="27" t="n">
        <f aca="false">SUM(F28:Q28)</f>
        <v>121271.87</v>
      </c>
    </row>
    <row r="29" customFormat="false" ht="17.45" hidden="false" customHeight="true" outlineLevel="0" collapsed="false">
      <c r="A29" s="12" t="n">
        <v>333903000</v>
      </c>
      <c r="B29" s="30" t="s">
        <v>48</v>
      </c>
      <c r="C29" s="13" t="n">
        <v>997184.41</v>
      </c>
      <c r="D29" s="14" t="n">
        <v>566820.43</v>
      </c>
      <c r="E29" s="14" t="n">
        <v>464194</v>
      </c>
      <c r="F29" s="15" t="n">
        <v>0</v>
      </c>
      <c r="G29" s="15" t="n">
        <v>37783.11</v>
      </c>
      <c r="H29" s="15" t="n">
        <v>82602.51</v>
      </c>
      <c r="I29" s="15" t="n">
        <v>70062.06</v>
      </c>
      <c r="J29" s="16" t="n">
        <v>63698.3</v>
      </c>
      <c r="K29" s="15" t="n">
        <v>57719.3</v>
      </c>
      <c r="L29" s="16" t="n">
        <v>35632.64</v>
      </c>
      <c r="M29" s="14" t="n">
        <v>81739.79</v>
      </c>
      <c r="N29" s="17" t="n">
        <v>73450.71</v>
      </c>
      <c r="O29" s="19"/>
      <c r="P29" s="19"/>
      <c r="Q29" s="19"/>
      <c r="R29" s="27" t="n">
        <f aca="false">SUM(F29:Q29)</f>
        <v>502688.42</v>
      </c>
    </row>
    <row r="30" customFormat="false" ht="17.45" hidden="false" customHeight="true" outlineLevel="0" collapsed="false">
      <c r="A30" s="12" t="n">
        <v>333903100</v>
      </c>
      <c r="B30" s="30" t="s">
        <v>49</v>
      </c>
      <c r="C30" s="13" t="n">
        <v>1350</v>
      </c>
      <c r="D30" s="14" t="n">
        <v>1350</v>
      </c>
      <c r="E30" s="14" t="n">
        <v>1350</v>
      </c>
      <c r="F30" s="15" t="n">
        <v>0</v>
      </c>
      <c r="G30" s="15" t="n">
        <v>0</v>
      </c>
      <c r="H30" s="15" t="n">
        <v>0</v>
      </c>
      <c r="I30" s="15" t="n">
        <v>0</v>
      </c>
      <c r="J30" s="16" t="n">
        <v>0</v>
      </c>
      <c r="K30" s="15" t="n">
        <v>0</v>
      </c>
      <c r="L30" s="16" t="n">
        <v>1350</v>
      </c>
      <c r="M30" s="14" t="n">
        <v>0</v>
      </c>
      <c r="N30" s="17" t="n">
        <v>0</v>
      </c>
      <c r="O30" s="19"/>
      <c r="P30" s="19"/>
      <c r="Q30" s="19"/>
      <c r="R30" s="27" t="n">
        <f aca="false">SUM(F30:Q30)</f>
        <v>1350</v>
      </c>
    </row>
    <row r="31" customFormat="false" ht="17.45" hidden="false" customHeight="true" outlineLevel="0" collapsed="false">
      <c r="A31" s="12" t="n">
        <v>333903200</v>
      </c>
      <c r="B31" s="22" t="s">
        <v>50</v>
      </c>
      <c r="C31" s="13" t="n">
        <v>14717</v>
      </c>
      <c r="D31" s="14" t="n">
        <v>14715.96</v>
      </c>
      <c r="E31" s="14" t="n">
        <v>9570.96</v>
      </c>
      <c r="F31" s="15" t="n">
        <v>0</v>
      </c>
      <c r="G31" s="15" t="n">
        <v>0</v>
      </c>
      <c r="H31" s="15" t="n">
        <v>0</v>
      </c>
      <c r="I31" s="15" t="n">
        <v>6460</v>
      </c>
      <c r="J31" s="16" t="n">
        <v>3110.96</v>
      </c>
      <c r="K31" s="15" t="n">
        <v>0</v>
      </c>
      <c r="L31" s="16" t="n">
        <v>0</v>
      </c>
      <c r="M31" s="14" t="n">
        <v>0</v>
      </c>
      <c r="N31" s="17" t="n">
        <v>0</v>
      </c>
      <c r="O31" s="19"/>
      <c r="P31" s="19"/>
      <c r="Q31" s="19"/>
      <c r="R31" s="27" t="n">
        <f aca="false">SUM(F31:Q31)</f>
        <v>9570.96</v>
      </c>
    </row>
    <row r="32" customFormat="false" ht="17.45" hidden="false" customHeight="true" outlineLevel="0" collapsed="false">
      <c r="A32" s="12" t="n">
        <v>333903300</v>
      </c>
      <c r="B32" s="22" t="s">
        <v>51</v>
      </c>
      <c r="C32" s="13" t="n">
        <v>191580</v>
      </c>
      <c r="D32" s="14" t="n">
        <v>183007.82</v>
      </c>
      <c r="E32" s="14" t="n">
        <v>177028.07</v>
      </c>
      <c r="F32" s="15" t="n">
        <v>2683.59</v>
      </c>
      <c r="G32" s="15" t="n">
        <v>21900.48</v>
      </c>
      <c r="H32" s="15" t="n">
        <v>15058.42</v>
      </c>
      <c r="I32" s="15" t="n">
        <v>4682.3</v>
      </c>
      <c r="J32" s="16" t="n">
        <v>21491.34</v>
      </c>
      <c r="K32" s="15" t="n">
        <v>34104.33</v>
      </c>
      <c r="L32" s="16" t="n">
        <v>20373.67</v>
      </c>
      <c r="M32" s="14" t="n">
        <v>12965.91</v>
      </c>
      <c r="N32" s="17" t="n">
        <v>54041.44</v>
      </c>
      <c r="O32" s="19"/>
      <c r="P32" s="19"/>
      <c r="Q32" s="19"/>
      <c r="R32" s="27" t="n">
        <f aca="false">SUM(F32:Q32)</f>
        <v>187301.48</v>
      </c>
    </row>
    <row r="33" customFormat="false" ht="17.45" hidden="false" customHeight="true" outlineLevel="0" collapsed="false">
      <c r="A33" s="12" t="n">
        <v>333903500</v>
      </c>
      <c r="B33" s="22" t="s">
        <v>52</v>
      </c>
      <c r="C33" s="13" t="n">
        <v>0</v>
      </c>
      <c r="D33" s="14" t="n">
        <v>322136.98</v>
      </c>
      <c r="E33" s="14" t="n">
        <v>322136.98</v>
      </c>
      <c r="F33" s="15" t="n">
        <v>0</v>
      </c>
      <c r="G33" s="15" t="n">
        <v>0</v>
      </c>
      <c r="H33" s="15" t="n">
        <v>73212.96</v>
      </c>
      <c r="I33" s="15" t="n">
        <v>36606.48</v>
      </c>
      <c r="J33" s="16" t="n">
        <v>36606.48</v>
      </c>
      <c r="K33" s="15" t="n">
        <v>36606.48</v>
      </c>
      <c r="L33" s="16" t="n">
        <v>36606.48</v>
      </c>
      <c r="M33" s="14" t="n">
        <v>36606.48</v>
      </c>
      <c r="N33" s="17" t="n">
        <v>65891.62</v>
      </c>
      <c r="O33" s="19"/>
      <c r="P33" s="19"/>
      <c r="Q33" s="19"/>
      <c r="R33" s="27" t="n">
        <f aca="false">SUM(F33:Q33)</f>
        <v>322136.98</v>
      </c>
    </row>
    <row r="34" customFormat="false" ht="17.45" hidden="false" customHeight="true" outlineLevel="0" collapsed="false">
      <c r="A34" s="12" t="n">
        <v>333903600</v>
      </c>
      <c r="B34" s="22" t="s">
        <v>53</v>
      </c>
      <c r="C34" s="13" t="n">
        <v>3986343</v>
      </c>
      <c r="D34" s="14" t="n">
        <v>2721801.36</v>
      </c>
      <c r="E34" s="14" t="n">
        <v>2568639.52</v>
      </c>
      <c r="F34" s="15" t="n">
        <v>316288.38</v>
      </c>
      <c r="G34" s="15" t="n">
        <v>44919.16</v>
      </c>
      <c r="H34" s="15" t="n">
        <v>345407.09</v>
      </c>
      <c r="I34" s="15" t="n">
        <v>577587.38</v>
      </c>
      <c r="J34" s="16" t="n">
        <v>44919.16</v>
      </c>
      <c r="K34" s="15" t="n">
        <v>322902.26</v>
      </c>
      <c r="L34" s="16" t="n">
        <v>548932.45</v>
      </c>
      <c r="M34" s="14" t="n">
        <v>52429.15</v>
      </c>
      <c r="N34" s="17" t="n">
        <v>271849.86</v>
      </c>
      <c r="O34" s="19"/>
      <c r="P34" s="19"/>
      <c r="Q34" s="19"/>
      <c r="R34" s="27" t="n">
        <f aca="false">SUM(F34:Q34)</f>
        <v>2525234.89</v>
      </c>
    </row>
    <row r="35" customFormat="false" ht="17.45" hidden="false" customHeight="true" outlineLevel="0" collapsed="false">
      <c r="A35" s="12" t="n">
        <v>333903700</v>
      </c>
      <c r="B35" s="30" t="s">
        <v>54</v>
      </c>
      <c r="C35" s="13" t="n">
        <v>2002636</v>
      </c>
      <c r="D35" s="14" t="n">
        <v>1956458.33</v>
      </c>
      <c r="E35" s="14" t="n">
        <v>1253265.27</v>
      </c>
      <c r="F35" s="15" t="n">
        <v>28760.73</v>
      </c>
      <c r="G35" s="15" t="n">
        <v>63564.55</v>
      </c>
      <c r="H35" s="15" t="n">
        <v>232536.86</v>
      </c>
      <c r="I35" s="15" t="n">
        <v>140820.11</v>
      </c>
      <c r="J35" s="16" t="n">
        <v>168255.36</v>
      </c>
      <c r="K35" s="15" t="n">
        <v>178939.95</v>
      </c>
      <c r="L35" s="16" t="n">
        <v>152228.69</v>
      </c>
      <c r="M35" s="14" t="n">
        <v>146328.48</v>
      </c>
      <c r="N35" s="17" t="n">
        <v>155777.73</v>
      </c>
      <c r="O35" s="19"/>
      <c r="P35" s="19"/>
      <c r="Q35" s="19"/>
      <c r="R35" s="27" t="n">
        <f aca="false">SUM(F35:Q35)</f>
        <v>1267212.46</v>
      </c>
    </row>
    <row r="36" customFormat="false" ht="17.45" hidden="false" customHeight="true" outlineLevel="0" collapsed="false">
      <c r="A36" s="12" t="n">
        <v>333903900</v>
      </c>
      <c r="B36" s="22" t="s">
        <v>55</v>
      </c>
      <c r="C36" s="13" t="n">
        <v>4500500.59</v>
      </c>
      <c r="D36" s="14" t="n">
        <v>3609242.03</v>
      </c>
      <c r="E36" s="14" t="n">
        <v>2082665.35</v>
      </c>
      <c r="F36" s="15" t="n">
        <v>179182.5</v>
      </c>
      <c r="G36" s="15" t="n">
        <v>200253.05</v>
      </c>
      <c r="H36" s="15" t="n">
        <v>286191.23</v>
      </c>
      <c r="I36" s="15" t="n">
        <v>498780.26</v>
      </c>
      <c r="J36" s="16" t="n">
        <v>229657.96</v>
      </c>
      <c r="K36" s="15" t="n">
        <v>254423.76</v>
      </c>
      <c r="L36" s="16" t="n">
        <v>253598.3</v>
      </c>
      <c r="M36" s="14" t="n">
        <v>191839.38</v>
      </c>
      <c r="N36" s="17" t="n">
        <v>224509.72</v>
      </c>
      <c r="O36" s="19"/>
      <c r="P36" s="19"/>
      <c r="Q36" s="19"/>
      <c r="R36" s="27" t="n">
        <f aca="false">SUM(F36:Q36)</f>
        <v>2318436.16</v>
      </c>
    </row>
    <row r="37" customFormat="false" ht="17.45" hidden="false" customHeight="true" outlineLevel="0" collapsed="false">
      <c r="A37" s="12" t="n">
        <v>333904000</v>
      </c>
      <c r="B37" s="22" t="s">
        <v>56</v>
      </c>
      <c r="C37" s="13" t="n">
        <v>6124091</v>
      </c>
      <c r="D37" s="14" t="n">
        <v>4704920.64</v>
      </c>
      <c r="E37" s="14" t="n">
        <v>2946003.67</v>
      </c>
      <c r="F37" s="15" t="n">
        <v>85991.57</v>
      </c>
      <c r="G37" s="15" t="n">
        <v>482257.33</v>
      </c>
      <c r="H37" s="15" t="n">
        <v>365833.61</v>
      </c>
      <c r="I37" s="15" t="n">
        <v>334079.45</v>
      </c>
      <c r="J37" s="16" t="n">
        <v>392144.59</v>
      </c>
      <c r="K37" s="15" t="n">
        <v>302853.98</v>
      </c>
      <c r="L37" s="16" t="n">
        <v>425243.78</v>
      </c>
      <c r="M37" s="14" t="n">
        <v>393741.61</v>
      </c>
      <c r="N37" s="17" t="n">
        <v>418759.62</v>
      </c>
      <c r="O37" s="19"/>
      <c r="P37" s="19"/>
      <c r="Q37" s="19"/>
      <c r="R37" s="27" t="n">
        <f aca="false">SUM(F37:Q37)</f>
        <v>3200905.54</v>
      </c>
    </row>
    <row r="38" customFormat="false" ht="17.45" hidden="false" customHeight="true" outlineLevel="0" collapsed="false">
      <c r="A38" s="12" t="n">
        <v>333904600</v>
      </c>
      <c r="B38" s="22" t="s">
        <v>57</v>
      </c>
      <c r="C38" s="13" t="n">
        <v>12769790.9</v>
      </c>
      <c r="D38" s="14" t="n">
        <v>9796829.48</v>
      </c>
      <c r="E38" s="14" t="n">
        <v>9796829.48</v>
      </c>
      <c r="F38" s="15" t="n">
        <v>1252939.54</v>
      </c>
      <c r="G38" s="15" t="n">
        <v>1247087.92</v>
      </c>
      <c r="H38" s="15" t="n">
        <v>1244209.38</v>
      </c>
      <c r="I38" s="15" t="n">
        <v>1249320.35</v>
      </c>
      <c r="J38" s="16" t="n">
        <v>957891.54</v>
      </c>
      <c r="K38" s="15" t="n">
        <v>964634.66</v>
      </c>
      <c r="L38" s="16" t="n">
        <v>959668.56</v>
      </c>
      <c r="M38" s="14" t="n">
        <v>962327.82</v>
      </c>
      <c r="N38" s="17" t="n">
        <v>958749.71</v>
      </c>
      <c r="O38" s="19"/>
      <c r="P38" s="19"/>
      <c r="Q38" s="19"/>
      <c r="R38" s="27" t="n">
        <f aca="false">SUM(F38:Q38)</f>
        <v>9796829.48</v>
      </c>
    </row>
    <row r="39" customFormat="false" ht="17.45" hidden="false" customHeight="true" outlineLevel="0" collapsed="false">
      <c r="A39" s="12" t="n">
        <v>333904700</v>
      </c>
      <c r="B39" s="22" t="s">
        <v>58</v>
      </c>
      <c r="C39" s="13" t="n">
        <v>90435</v>
      </c>
      <c r="D39" s="14" t="n">
        <v>7560</v>
      </c>
      <c r="E39" s="14" t="n">
        <v>7560</v>
      </c>
      <c r="F39" s="15" t="n">
        <v>2080</v>
      </c>
      <c r="G39" s="15" t="n">
        <v>0</v>
      </c>
      <c r="H39" s="15" t="n">
        <v>1040</v>
      </c>
      <c r="I39" s="15" t="n">
        <v>2080</v>
      </c>
      <c r="J39" s="16" t="n">
        <v>0</v>
      </c>
      <c r="K39" s="15" t="n">
        <v>1040</v>
      </c>
      <c r="L39" s="16" t="n">
        <v>1040</v>
      </c>
      <c r="M39" s="14" t="n">
        <v>1040</v>
      </c>
      <c r="N39" s="17" t="n">
        <v>1320</v>
      </c>
      <c r="O39" s="19"/>
      <c r="P39" s="19"/>
      <c r="Q39" s="19"/>
      <c r="R39" s="27" t="n">
        <f aca="false">SUM(F39:Q39)</f>
        <v>9640</v>
      </c>
    </row>
    <row r="40" customFormat="false" ht="17.45" hidden="false" customHeight="true" outlineLevel="0" collapsed="false">
      <c r="A40" s="12" t="n">
        <v>333904800</v>
      </c>
      <c r="B40" s="22" t="s">
        <v>59</v>
      </c>
      <c r="C40" s="13" t="n">
        <v>1</v>
      </c>
      <c r="D40" s="14" t="n">
        <v>0</v>
      </c>
      <c r="E40" s="14" t="n">
        <v>0</v>
      </c>
      <c r="F40" s="15" t="n">
        <v>0</v>
      </c>
      <c r="G40" s="15" t="n">
        <v>0</v>
      </c>
      <c r="H40" s="15" t="n">
        <v>0</v>
      </c>
      <c r="I40" s="15" t="n">
        <v>0</v>
      </c>
      <c r="J40" s="16" t="n">
        <v>0</v>
      </c>
      <c r="K40" s="15" t="n">
        <v>0</v>
      </c>
      <c r="L40" s="16" t="n">
        <v>0</v>
      </c>
      <c r="M40" s="14" t="n">
        <v>0</v>
      </c>
      <c r="N40" s="17" t="n">
        <v>0</v>
      </c>
      <c r="O40" s="19"/>
      <c r="P40" s="19"/>
      <c r="Q40" s="19"/>
      <c r="R40" s="27" t="n">
        <f aca="false">SUM(F40:Q40)</f>
        <v>0</v>
      </c>
    </row>
    <row r="41" customFormat="false" ht="17.45" hidden="false" customHeight="true" outlineLevel="0" collapsed="false">
      <c r="A41" s="12" t="n">
        <v>333904900</v>
      </c>
      <c r="B41" s="22" t="s">
        <v>60</v>
      </c>
      <c r="C41" s="13" t="n">
        <v>1</v>
      </c>
      <c r="D41" s="14" t="n">
        <v>0</v>
      </c>
      <c r="E41" s="14" t="n">
        <v>0</v>
      </c>
      <c r="F41" s="15" t="n">
        <v>0</v>
      </c>
      <c r="G41" s="15" t="n">
        <v>0</v>
      </c>
      <c r="H41" s="15" t="n">
        <v>0</v>
      </c>
      <c r="I41" s="15" t="n">
        <v>0</v>
      </c>
      <c r="J41" s="16" t="n">
        <v>0</v>
      </c>
      <c r="K41" s="15" t="n">
        <v>0</v>
      </c>
      <c r="L41" s="16" t="n">
        <v>0</v>
      </c>
      <c r="M41" s="14" t="n">
        <v>0</v>
      </c>
      <c r="N41" s="17" t="n">
        <v>0</v>
      </c>
      <c r="O41" s="19"/>
      <c r="P41" s="19"/>
      <c r="Q41" s="19"/>
      <c r="R41" s="27" t="n">
        <f aca="false">SUM(F41:Q41)</f>
        <v>0</v>
      </c>
    </row>
    <row r="42" s="25" customFormat="true" ht="17.45" hidden="false" customHeight="true" outlineLevel="0" collapsed="false">
      <c r="A42" s="12" t="n">
        <v>333909100</v>
      </c>
      <c r="B42" s="31" t="s">
        <v>61</v>
      </c>
      <c r="C42" s="13" t="n">
        <v>1000</v>
      </c>
      <c r="D42" s="14" t="n">
        <v>0</v>
      </c>
      <c r="E42" s="14" t="n">
        <v>0</v>
      </c>
      <c r="F42" s="15" t="n">
        <v>0</v>
      </c>
      <c r="G42" s="15" t="n">
        <v>0</v>
      </c>
      <c r="H42" s="15" t="n">
        <v>0</v>
      </c>
      <c r="I42" s="15" t="n">
        <v>0</v>
      </c>
      <c r="J42" s="16" t="n">
        <v>0</v>
      </c>
      <c r="K42" s="15" t="n">
        <v>0</v>
      </c>
      <c r="L42" s="16" t="n">
        <v>0</v>
      </c>
      <c r="M42" s="14" t="n">
        <v>0</v>
      </c>
      <c r="N42" s="17" t="n">
        <v>0</v>
      </c>
      <c r="O42" s="19"/>
      <c r="P42" s="19"/>
      <c r="Q42" s="19"/>
      <c r="R42" s="27" t="n">
        <f aca="false">SUM(F42:Q42)</f>
        <v>0</v>
      </c>
      <c r="S42" s="1"/>
    </row>
    <row r="43" customFormat="false" ht="17.45" hidden="false" customHeight="true" outlineLevel="0" collapsed="false">
      <c r="A43" s="12" t="n">
        <v>333909200</v>
      </c>
      <c r="B43" s="22" t="s">
        <v>36</v>
      </c>
      <c r="C43" s="13" t="n">
        <v>25269.1</v>
      </c>
      <c r="D43" s="14" t="n">
        <v>25041.31</v>
      </c>
      <c r="E43" s="14" t="n">
        <v>25041.31</v>
      </c>
      <c r="F43" s="15" t="n">
        <v>3351.1</v>
      </c>
      <c r="G43" s="15" t="n">
        <v>10983.6</v>
      </c>
      <c r="H43" s="15" t="n">
        <v>9528.88</v>
      </c>
      <c r="I43" s="15" t="n">
        <v>1177.73</v>
      </c>
      <c r="J43" s="16" t="n">
        <v>0</v>
      </c>
      <c r="K43" s="15" t="n">
        <v>0</v>
      </c>
      <c r="L43" s="16" t="n">
        <v>0</v>
      </c>
      <c r="M43" s="14" t="n">
        <v>0</v>
      </c>
      <c r="N43" s="17" t="n">
        <v>0</v>
      </c>
      <c r="O43" s="19"/>
      <c r="P43" s="19"/>
      <c r="Q43" s="19"/>
      <c r="R43" s="27" t="n">
        <f aca="false">SUM(F43:Q43)</f>
        <v>25041.31</v>
      </c>
    </row>
    <row r="44" s="6" customFormat="true" ht="17.45" hidden="false" customHeight="true" outlineLevel="0" collapsed="false">
      <c r="A44" s="12" t="n">
        <v>333909300</v>
      </c>
      <c r="B44" s="22" t="s">
        <v>37</v>
      </c>
      <c r="C44" s="13" t="n">
        <v>5491402.55</v>
      </c>
      <c r="D44" s="14" t="n">
        <v>4148975.54</v>
      </c>
      <c r="E44" s="14" t="n">
        <v>4148975.54</v>
      </c>
      <c r="F44" s="15" t="n">
        <v>458318.35</v>
      </c>
      <c r="G44" s="15" t="n">
        <v>459910.21</v>
      </c>
      <c r="H44" s="15" t="n">
        <v>458386.29</v>
      </c>
      <c r="I44" s="15" t="n">
        <v>460800.93</v>
      </c>
      <c r="J44" s="16" t="n">
        <v>465528.48</v>
      </c>
      <c r="K44" s="15" t="n">
        <v>460427.37</v>
      </c>
      <c r="L44" s="16" t="n">
        <v>459188.79</v>
      </c>
      <c r="M44" s="14" t="n">
        <v>467091.38</v>
      </c>
      <c r="N44" s="17" t="n">
        <v>459323.74</v>
      </c>
      <c r="O44" s="19"/>
      <c r="P44" s="19"/>
      <c r="Q44" s="19"/>
      <c r="R44" s="27" t="n">
        <f aca="false">SUM(F44:Q44)</f>
        <v>4148975.54</v>
      </c>
      <c r="S44" s="1"/>
    </row>
    <row r="45" s="7" customFormat="true" ht="17.45" hidden="false" customHeight="true" outlineLevel="0" collapsed="false">
      <c r="A45" s="12" t="n">
        <v>333914700</v>
      </c>
      <c r="B45" s="22" t="s">
        <v>58</v>
      </c>
      <c r="C45" s="13" t="n">
        <v>918</v>
      </c>
      <c r="D45" s="14" t="n">
        <v>0</v>
      </c>
      <c r="E45" s="14" t="n">
        <v>0</v>
      </c>
      <c r="F45" s="15" t="n">
        <v>0</v>
      </c>
      <c r="G45" s="15" t="n">
        <v>0</v>
      </c>
      <c r="H45" s="15" t="n">
        <v>0</v>
      </c>
      <c r="I45" s="15" t="n">
        <v>0</v>
      </c>
      <c r="J45" s="16" t="n">
        <v>0</v>
      </c>
      <c r="K45" s="15" t="n">
        <v>0</v>
      </c>
      <c r="L45" s="16" t="n">
        <v>0</v>
      </c>
      <c r="M45" s="17" t="n">
        <v>0</v>
      </c>
      <c r="N45" s="17" t="n">
        <v>0</v>
      </c>
      <c r="O45" s="19"/>
      <c r="P45" s="19"/>
      <c r="Q45" s="19"/>
      <c r="R45" s="27" t="n">
        <f aca="false">SUM(F45:Q45)</f>
        <v>0</v>
      </c>
      <c r="S45" s="25"/>
    </row>
    <row r="46" customFormat="false" ht="17.45" hidden="false" customHeight="true" outlineLevel="0" collapsed="false">
      <c r="A46" s="32"/>
      <c r="B46" s="32"/>
      <c r="C46" s="32" t="n">
        <v>15000</v>
      </c>
      <c r="D46" s="32"/>
      <c r="E46" s="32"/>
      <c r="F46" s="32" t="n">
        <v>0</v>
      </c>
      <c r="G46" s="32" t="n">
        <v>0</v>
      </c>
      <c r="H46" s="32" t="n">
        <v>0</v>
      </c>
      <c r="I46" s="32" t="n">
        <v>0</v>
      </c>
      <c r="J46" s="32" t="n">
        <v>0</v>
      </c>
      <c r="K46" s="32" t="n">
        <v>0</v>
      </c>
      <c r="L46" s="32" t="n">
        <v>0</v>
      </c>
      <c r="M46" s="32" t="n">
        <v>0</v>
      </c>
      <c r="N46" s="32" t="n">
        <v>0</v>
      </c>
      <c r="O46" s="32" t="n">
        <v>0</v>
      </c>
      <c r="P46" s="32"/>
      <c r="Q46" s="32"/>
      <c r="R46" s="32"/>
    </row>
    <row r="47" s="33" customFormat="true" ht="35.1" hidden="false" customHeight="true" outlineLevel="0" collapsed="false">
      <c r="A47" s="4" t="s">
        <v>1</v>
      </c>
      <c r="B47" s="4"/>
      <c r="C47" s="4" t="s">
        <v>2</v>
      </c>
      <c r="D47" s="4" t="s">
        <v>3</v>
      </c>
      <c r="E47" s="4" t="s">
        <v>4</v>
      </c>
      <c r="F47" s="5" t="s">
        <v>5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6"/>
    </row>
    <row r="48" s="25" customFormat="true" ht="19.35" hidden="false" customHeight="true" outlineLevel="0" collapsed="false">
      <c r="A48" s="4" t="s">
        <v>6</v>
      </c>
      <c r="B48" s="4"/>
      <c r="C48" s="4" t="s">
        <v>7</v>
      </c>
      <c r="D48" s="4" t="s">
        <v>8</v>
      </c>
      <c r="E48" s="4" t="s">
        <v>9</v>
      </c>
      <c r="F48" s="5" t="s">
        <v>10</v>
      </c>
      <c r="G48" s="5" t="s">
        <v>11</v>
      </c>
      <c r="H48" s="5" t="s">
        <v>12</v>
      </c>
      <c r="I48" s="5" t="s">
        <v>13</v>
      </c>
      <c r="J48" s="5" t="s">
        <v>14</v>
      </c>
      <c r="K48" s="5" t="s">
        <v>15</v>
      </c>
      <c r="L48" s="5" t="s">
        <v>16</v>
      </c>
      <c r="M48" s="5" t="s">
        <v>17</v>
      </c>
      <c r="N48" s="5" t="s">
        <v>18</v>
      </c>
      <c r="O48" s="5" t="s">
        <v>19</v>
      </c>
      <c r="P48" s="5" t="s">
        <v>20</v>
      </c>
      <c r="Q48" s="5" t="s">
        <v>21</v>
      </c>
      <c r="R48" s="5" t="s">
        <v>22</v>
      </c>
      <c r="S48" s="7"/>
    </row>
    <row r="49" customFormat="false" ht="17.45" hidden="false" customHeight="true" outlineLevel="0" collapsed="false">
      <c r="A49" s="4" t="n">
        <f aca="false">SUM(A51:A54)</f>
        <v>344904000</v>
      </c>
      <c r="B49" s="4" t="n">
        <f aca="false">SUM(B52:B54)</f>
        <v>0</v>
      </c>
      <c r="C49" s="8" t="n">
        <f aca="false">SUM(C52:C55)</f>
        <v>2229823</v>
      </c>
      <c r="D49" s="8" t="n">
        <f aca="false">SUM(D52:D55)</f>
        <v>347465.24</v>
      </c>
      <c r="E49" s="8" t="n">
        <f aca="false">SUM(E52:E55)</f>
        <v>217828</v>
      </c>
      <c r="F49" s="8" t="n">
        <f aca="false">SUM(F52:F55)</f>
        <v>0</v>
      </c>
      <c r="G49" s="8" t="n">
        <f aca="false">SUM(G52:G55)</f>
        <v>133071.38</v>
      </c>
      <c r="H49" s="8" t="n">
        <f aca="false">SUM(H52:H55)</f>
        <v>494028.31</v>
      </c>
      <c r="I49" s="8" t="n">
        <f aca="false">SUM(I52:I55)</f>
        <v>266003.06</v>
      </c>
      <c r="J49" s="8" t="n">
        <f aca="false">SUM(J52:J55)</f>
        <v>0</v>
      </c>
      <c r="K49" s="8" t="n">
        <f aca="false">SUM(K52:K55)</f>
        <v>93867.51</v>
      </c>
      <c r="L49" s="8" t="n">
        <f aca="false">SUM(L52:L55)</f>
        <v>0</v>
      </c>
      <c r="M49" s="8" t="n">
        <f aca="false">SUM(M52:M55)</f>
        <v>142172.78</v>
      </c>
      <c r="N49" s="8" t="n">
        <f aca="false">SUM(N52:N55)</f>
        <v>130520.57</v>
      </c>
      <c r="O49" s="8" t="n">
        <f aca="false">SUM(O52:O55)</f>
        <v>0</v>
      </c>
      <c r="P49" s="8" t="n">
        <f aca="false">SUM(P52:P55)</f>
        <v>0</v>
      </c>
      <c r="Q49" s="8" t="n">
        <f aca="false">SUM(Q52:Q55)</f>
        <v>0</v>
      </c>
      <c r="R49" s="9" t="n">
        <f aca="false">SUM(R52:R55)</f>
        <v>1259663.61</v>
      </c>
    </row>
    <row r="50" customFormat="false" ht="17.45" hidden="false" customHeight="true" outlineLevel="0" collapsed="false">
      <c r="A50" s="10" t="s">
        <v>62</v>
      </c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33"/>
    </row>
    <row r="51" customFormat="false" ht="17.45" hidden="false" customHeight="true" outlineLevel="0" collapsed="false">
      <c r="A51" s="11" t="s">
        <v>24</v>
      </c>
      <c r="B51" s="11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25"/>
    </row>
    <row r="52" s="34" customFormat="true" ht="17.45" hidden="false" customHeight="true" outlineLevel="0" collapsed="false">
      <c r="A52" s="12" t="n">
        <v>344904000</v>
      </c>
      <c r="B52" s="12" t="s">
        <v>56</v>
      </c>
      <c r="C52" s="13" t="n">
        <v>194390</v>
      </c>
      <c r="D52" s="14" t="n">
        <v>194390</v>
      </c>
      <c r="E52" s="14" t="n">
        <v>194390</v>
      </c>
      <c r="F52" s="15" t="n">
        <v>0</v>
      </c>
      <c r="G52" s="15" t="n">
        <v>0</v>
      </c>
      <c r="H52" s="15" t="n">
        <v>194390</v>
      </c>
      <c r="I52" s="15" t="n">
        <v>0</v>
      </c>
      <c r="J52" s="15" t="n">
        <v>0</v>
      </c>
      <c r="K52" s="15" t="n">
        <v>0</v>
      </c>
      <c r="L52" s="15" t="n">
        <v>0</v>
      </c>
      <c r="M52" s="15" t="n">
        <v>0</v>
      </c>
      <c r="N52" s="17" t="n">
        <v>0</v>
      </c>
      <c r="O52" s="19"/>
      <c r="P52" s="19"/>
      <c r="Q52" s="19"/>
      <c r="R52" s="27" t="n">
        <f aca="false">SUM(F52:Q52)</f>
        <v>194390</v>
      </c>
      <c r="S52" s="1"/>
    </row>
    <row r="53" customFormat="false" ht="17.45" hidden="false" customHeight="true" outlineLevel="0" collapsed="false">
      <c r="A53" s="12" t="s">
        <v>63</v>
      </c>
      <c r="B53" s="12" t="s">
        <v>64</v>
      </c>
      <c r="C53" s="13" t="n">
        <v>224000</v>
      </c>
      <c r="D53" s="14" t="n">
        <v>111222.04</v>
      </c>
      <c r="E53" s="14" t="n">
        <v>0</v>
      </c>
      <c r="F53" s="15" t="n">
        <v>0</v>
      </c>
      <c r="G53" s="15" t="n">
        <v>113874.06</v>
      </c>
      <c r="H53" s="15" t="n">
        <v>119329.31</v>
      </c>
      <c r="I53" s="15" t="n">
        <v>266003.06</v>
      </c>
      <c r="J53" s="15" t="n">
        <v>0</v>
      </c>
      <c r="K53" s="15" t="n">
        <v>93867.51</v>
      </c>
      <c r="L53" s="15" t="n">
        <v>0</v>
      </c>
      <c r="M53" s="15" t="n">
        <v>142172.78</v>
      </c>
      <c r="N53" s="17" t="n">
        <v>130520.57</v>
      </c>
      <c r="O53" s="19"/>
      <c r="P53" s="19"/>
      <c r="Q53" s="19"/>
      <c r="R53" s="27" t="n">
        <f aca="false">SUM(F53:Q53)</f>
        <v>865767.29</v>
      </c>
    </row>
    <row r="54" customFormat="false" ht="17.45" hidden="false" customHeight="true" outlineLevel="0" collapsed="false">
      <c r="A54" s="12" t="s">
        <v>65</v>
      </c>
      <c r="B54" s="12" t="s">
        <v>66</v>
      </c>
      <c r="C54" s="13" t="n">
        <v>1800000</v>
      </c>
      <c r="D54" s="14" t="n">
        <v>41853.2</v>
      </c>
      <c r="E54" s="14" t="n">
        <v>23438</v>
      </c>
      <c r="F54" s="15" t="n">
        <v>0</v>
      </c>
      <c r="G54" s="15" t="n">
        <v>19197.32</v>
      </c>
      <c r="H54" s="15" t="n">
        <v>180309</v>
      </c>
      <c r="I54" s="15" t="n">
        <v>0</v>
      </c>
      <c r="J54" s="15" t="n">
        <v>0</v>
      </c>
      <c r="K54" s="15" t="n">
        <v>0</v>
      </c>
      <c r="L54" s="15" t="n">
        <v>0</v>
      </c>
      <c r="M54" s="15" t="n">
        <v>0</v>
      </c>
      <c r="N54" s="17" t="n">
        <v>0</v>
      </c>
      <c r="O54" s="19"/>
      <c r="P54" s="19"/>
      <c r="Q54" s="19"/>
      <c r="R54" s="27" t="n">
        <f aca="false">SUM(F54:Q54)</f>
        <v>199506.32</v>
      </c>
    </row>
    <row r="55" customFormat="false" ht="17.45" hidden="false" customHeight="true" outlineLevel="0" collapsed="false">
      <c r="A55" s="12" t="s">
        <v>67</v>
      </c>
      <c r="B55" s="12" t="s">
        <v>68</v>
      </c>
      <c r="C55" s="13" t="n">
        <v>11433</v>
      </c>
      <c r="D55" s="14" t="n">
        <v>0</v>
      </c>
      <c r="E55" s="14" t="n">
        <v>0</v>
      </c>
      <c r="F55" s="15" t="n">
        <v>0</v>
      </c>
      <c r="G55" s="15" t="n">
        <v>0</v>
      </c>
      <c r="H55" s="15" t="n">
        <v>0</v>
      </c>
      <c r="I55" s="15" t="n">
        <v>0</v>
      </c>
      <c r="J55" s="15" t="n">
        <v>0</v>
      </c>
      <c r="K55" s="15" t="n">
        <v>0</v>
      </c>
      <c r="L55" s="15" t="n">
        <v>0</v>
      </c>
      <c r="M55" s="15" t="n">
        <v>0</v>
      </c>
      <c r="N55" s="17" t="n">
        <v>0</v>
      </c>
      <c r="O55" s="19"/>
      <c r="P55" s="19"/>
      <c r="Q55" s="19"/>
      <c r="R55" s="27" t="n">
        <f aca="false">SUM(F55:Q55)</f>
        <v>0</v>
      </c>
    </row>
    <row r="56" customFormat="false" ht="17.45" hidden="false" customHeight="true" outlineLevel="0" collapsed="false">
      <c r="A56" s="35"/>
      <c r="B56" s="36" t="s">
        <v>69</v>
      </c>
      <c r="C56" s="37" t="n">
        <f aca="false">SUM(C5,C21,C49)</f>
        <v>281305495</v>
      </c>
      <c r="D56" s="37" t="n">
        <f aca="false">SUM(D5,D21,D49)</f>
        <v>201858252.58</v>
      </c>
      <c r="E56" s="37" t="n">
        <f aca="false">SUM(E5,E21,E49)</f>
        <v>197473015.61</v>
      </c>
      <c r="F56" s="37" t="n">
        <f aca="false">SUM(F5,F21,F49)</f>
        <v>19644514.33</v>
      </c>
      <c r="G56" s="38" t="n">
        <f aca="false">SUM(G5,G21,G49)</f>
        <v>20556089.82</v>
      </c>
      <c r="H56" s="38" t="n">
        <f aca="false">SUM(H5,H21,H49)</f>
        <v>21959737.36</v>
      </c>
      <c r="I56" s="38" t="n">
        <f aca="false">SUM(I5,I21,I49)</f>
        <v>22036263.5</v>
      </c>
      <c r="J56" s="38" t="n">
        <f aca="false">SUM(J5,J21,J49)</f>
        <v>21184936.97</v>
      </c>
      <c r="K56" s="38" t="n">
        <f aca="false">SUM(K5,K21,K49)</f>
        <v>21857119.85</v>
      </c>
      <c r="L56" s="38" t="n">
        <f aca="false">SUM(L5,L21,L49)</f>
        <v>25533622.61</v>
      </c>
      <c r="M56" s="38" t="n">
        <f aca="false">SUM(M5,M21,M49)</f>
        <v>24406328.77</v>
      </c>
      <c r="N56" s="38" t="n">
        <f aca="false">SUM(N5,N21,N49)</f>
        <v>22043909.75</v>
      </c>
      <c r="O56" s="38" t="n">
        <f aca="false">SUM(O5,O21,O49)</f>
        <v>0</v>
      </c>
      <c r="P56" s="38" t="n">
        <f aca="false">SUM(P5,P21,P49)</f>
        <v>0</v>
      </c>
      <c r="Q56" s="38" t="n">
        <f aca="false">SUM(Q5,Q21,Q49)</f>
        <v>0</v>
      </c>
      <c r="R56" s="38" t="n">
        <f aca="false">R5+R21+R49</f>
        <v>199222522.96</v>
      </c>
      <c r="S56" s="34"/>
    </row>
    <row r="57" s="42" customFormat="true" ht="17.45" hidden="false" customHeight="true" outlineLevel="0" collapsed="false">
      <c r="A57" s="39"/>
      <c r="B57" s="40" t="s">
        <v>70</v>
      </c>
      <c r="C57" s="41" t="s">
        <v>71</v>
      </c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1"/>
    </row>
    <row r="58" s="42" customFormat="true" ht="17.45" hidden="false" customHeight="true" outlineLevel="0" collapsed="false">
      <c r="A58" s="43"/>
      <c r="B58" s="44" t="s">
        <v>72</v>
      </c>
      <c r="C58" s="45" t="s">
        <v>73</v>
      </c>
      <c r="D58" s="45"/>
      <c r="E58" s="45"/>
      <c r="F58" s="46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8"/>
      <c r="S58" s="1"/>
    </row>
    <row r="59" s="42" customFormat="true" ht="17.45" hidden="false" customHeight="true" outlineLevel="0" collapsed="false">
      <c r="A59" s="1"/>
      <c r="B59" s="49" t="s">
        <v>74</v>
      </c>
      <c r="C59" s="2"/>
      <c r="D59" s="2"/>
      <c r="E59" s="2"/>
      <c r="F59" s="6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1"/>
    </row>
    <row r="60" customFormat="false" ht="17.45" hidden="false" customHeight="true" outlineLevel="0" collapsed="false">
      <c r="A60" s="42"/>
      <c r="B60" s="51" t="s">
        <v>75</v>
      </c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42"/>
    </row>
    <row r="61" customFormat="false" ht="17.45" hidden="false" customHeight="true" outlineLevel="0" collapsed="false">
      <c r="A61" s="42"/>
      <c r="B61" s="51" t="s">
        <v>76</v>
      </c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42"/>
    </row>
    <row r="62" customFormat="false" ht="17.45" hidden="false" customHeight="true" outlineLevel="0" collapsed="false">
      <c r="A62" s="42"/>
      <c r="B62" s="51" t="s">
        <v>77</v>
      </c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42"/>
    </row>
    <row r="63" customFormat="false" ht="17.45" hidden="false" customHeight="true" outlineLevel="0" collapsed="false">
      <c r="B63" s="52" t="s">
        <v>78</v>
      </c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</row>
    <row r="64" customFormat="false" ht="34.5" hidden="false" customHeight="true" outlineLevel="0" collapsed="false">
      <c r="B64" s="51" t="s">
        <v>79</v>
      </c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</row>
    <row r="65" customFormat="false" ht="17.45" hidden="false" customHeight="true" outlineLevel="0" collapsed="false">
      <c r="B65" s="52" t="s">
        <v>80</v>
      </c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</row>
    <row r="66" customFormat="false" ht="17.45" hidden="false" customHeight="true" outlineLevel="0" collapsed="false">
      <c r="B66" s="51" t="s">
        <v>81</v>
      </c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</row>
    <row r="67" customFormat="false" ht="17.45" hidden="false" customHeight="true" outlineLevel="0" collapsed="false">
      <c r="B67" s="51" t="s">
        <v>82</v>
      </c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</row>
    <row r="68" customFormat="false" ht="17.45" hidden="false" customHeight="true" outlineLevel="0" collapsed="false">
      <c r="B68" s="51" t="s">
        <v>83</v>
      </c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</row>
    <row r="69" customFormat="false" ht="33.75" hidden="false" customHeight="true" outlineLevel="0" collapsed="false">
      <c r="B69" s="51" t="s">
        <v>84</v>
      </c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</row>
  </sheetData>
  <mergeCells count="29">
    <mergeCell ref="A3:B3"/>
    <mergeCell ref="F3:R3"/>
    <mergeCell ref="A4:B5"/>
    <mergeCell ref="A6:R6"/>
    <mergeCell ref="A7:R7"/>
    <mergeCell ref="A18:R18"/>
    <mergeCell ref="A19:B19"/>
    <mergeCell ref="F19:R19"/>
    <mergeCell ref="A20:B21"/>
    <mergeCell ref="A22:R22"/>
    <mergeCell ref="A23:R23"/>
    <mergeCell ref="C25:R25"/>
    <mergeCell ref="A46:R46"/>
    <mergeCell ref="A47:B47"/>
    <mergeCell ref="F47:R47"/>
    <mergeCell ref="A48:B49"/>
    <mergeCell ref="A50:R50"/>
    <mergeCell ref="C51:R51"/>
    <mergeCell ref="C57:R57"/>
    <mergeCell ref="B60:R60"/>
    <mergeCell ref="B61:R61"/>
    <mergeCell ref="B62:R62"/>
    <mergeCell ref="B63:R63"/>
    <mergeCell ref="B64:R64"/>
    <mergeCell ref="B65:R65"/>
    <mergeCell ref="B66:R66"/>
    <mergeCell ref="B67:R67"/>
    <mergeCell ref="B68:R68"/>
    <mergeCell ref="B69:R69"/>
  </mergeCells>
  <printOptions headings="false" gridLines="false" gridLinesSet="true" horizontalCentered="true" verticalCentered="false"/>
  <pageMargins left="0.315277777777778" right="0.315277777777778" top="0.7875" bottom="0.7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812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2015-02-04T16:47:47Z</dcterms:created>
  <dc:creator>MPE</dc:creator>
  <dc:description/>
  <dc:language>pt-BR</dc:language>
  <cp:lastModifiedBy/>
  <cp:lastPrinted>2015-07-02T14:05:19Z</cp:lastPrinted>
  <dcterms:modified xsi:type="dcterms:W3CDTF">2026-09-29T09:32:17Z</dcterms:modified>
  <cp:revision>225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